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XL Class\"/>
    </mc:Choice>
  </mc:AlternateContent>
  <xr:revisionPtr revIDLastSave="0" documentId="13_ncr:1_{B431F84D-55A9-4AAF-8894-C8081103309D}" xr6:coauthVersionLast="45" xr6:coauthVersionMax="45" xr10:uidLastSave="{00000000-0000-0000-0000-000000000000}"/>
  <bookViews>
    <workbookView xWindow="0" yWindow="0" windowWidth="19200" windowHeight="10200" xr2:uid="{00000000-000D-0000-FFFF-FFFF00000000}"/>
  </bookViews>
  <sheets>
    <sheet name="Invoicing" sheetId="11" r:id="rId1"/>
    <sheet name="Customers" sheetId="14" r:id="rId2"/>
    <sheet name="Price List" sheetId="13" r:id="rId3"/>
  </sheets>
  <definedNames>
    <definedName name="Act">#REF!</definedName>
    <definedName name="b">#REF!</definedName>
    <definedName name="Bud">#REF!</definedName>
    <definedName name="Bus">#REF!</definedName>
    <definedName name="Car">#REF!</definedName>
    <definedName name="dfdf">#REF!</definedName>
    <definedName name="SigDig">2</definedName>
    <definedName name="Truck">#REF!</definedName>
    <definedName name="vcbfgb">#REF!</definedName>
    <definedName name="xlCOMMA">","</definedName>
    <definedName name="xlDOUBLE">""""</definedName>
    <definedName name="xlSINGLE">"'"</definedName>
    <definedName name="xlSPACE">" 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1" l="1"/>
  <c r="D13" i="11"/>
  <c r="D12" i="11"/>
  <c r="D11" i="11"/>
  <c r="D10" i="11"/>
  <c r="D9" i="11"/>
  <c r="D8" i="11"/>
  <c r="D7" i="11"/>
  <c r="D6" i="11"/>
  <c r="D5" i="11"/>
  <c r="F14" i="11"/>
  <c r="F13" i="11"/>
  <c r="F12" i="11"/>
  <c r="F11" i="11"/>
  <c r="F10" i="11"/>
  <c r="F9" i="11"/>
  <c r="F8" i="11"/>
  <c r="F7" i="11"/>
  <c r="F6" i="11"/>
  <c r="F5" i="11"/>
  <c r="G12" i="11" l="1"/>
  <c r="G11" i="11"/>
  <c r="I10" i="11"/>
  <c r="I8" i="11"/>
  <c r="I7" i="11"/>
  <c r="I6" i="11"/>
  <c r="G5" i="11"/>
  <c r="E12" i="11"/>
  <c r="E11" i="11"/>
  <c r="E9" i="11"/>
  <c r="E8" i="11"/>
  <c r="E7" i="11"/>
  <c r="E6" i="11"/>
  <c r="E5" i="11"/>
  <c r="C15" i="11"/>
  <c r="G13" i="11"/>
  <c r="E13" i="11"/>
  <c r="I13" i="11"/>
  <c r="I12" i="11"/>
  <c r="I9" i="11"/>
  <c r="E10" i="11"/>
  <c r="G6" i="11" l="1"/>
  <c r="G9" i="11"/>
  <c r="I11" i="11"/>
  <c r="G10" i="11"/>
  <c r="G7" i="11"/>
  <c r="G8" i="11"/>
  <c r="I5" i="11"/>
  <c r="I15" i="11" l="1"/>
  <c r="I16" i="11" s="1"/>
  <c r="I17" i="11" l="1"/>
</calcChain>
</file>

<file path=xl/sharedStrings.xml><?xml version="1.0" encoding="utf-8"?>
<sst xmlns="http://schemas.openxmlformats.org/spreadsheetml/2006/main" count="49" uniqueCount="45">
  <si>
    <t>Biscuits</t>
  </si>
  <si>
    <t>Sweets</t>
  </si>
  <si>
    <t>Nuts</t>
  </si>
  <si>
    <t>Halwa</t>
  </si>
  <si>
    <t>Qnty</t>
  </si>
  <si>
    <t>Amount</t>
  </si>
  <si>
    <t>Unit</t>
  </si>
  <si>
    <t>Packet</t>
  </si>
  <si>
    <t>Piece</t>
  </si>
  <si>
    <t>Bottles</t>
  </si>
  <si>
    <t>Kgs.</t>
  </si>
  <si>
    <t>Rate</t>
  </si>
  <si>
    <t>Bill No.</t>
  </si>
  <si>
    <t>Date</t>
  </si>
  <si>
    <t>Soft Drink</t>
  </si>
  <si>
    <t>Fresh Juice</t>
  </si>
  <si>
    <t>Dried Fruits</t>
  </si>
  <si>
    <t>Cake</t>
  </si>
  <si>
    <t>Glass</t>
  </si>
  <si>
    <t>Cup</t>
  </si>
  <si>
    <t>Ice Cream</t>
  </si>
  <si>
    <t>Ltr.</t>
  </si>
  <si>
    <t>Coffee</t>
  </si>
  <si>
    <t>Tea</t>
  </si>
  <si>
    <t>Less: Discount ( % )</t>
  </si>
  <si>
    <t>Net amount to pay</t>
  </si>
  <si>
    <t>MATHA BAKERY</t>
  </si>
  <si>
    <t>Sree Ram Traders</t>
  </si>
  <si>
    <t>Navya Stores</t>
  </si>
  <si>
    <t>Henry Foods</t>
  </si>
  <si>
    <t>Quality Traders</t>
  </si>
  <si>
    <t>Combined Agencies</t>
  </si>
  <si>
    <t>Alankar Agencies</t>
  </si>
  <si>
    <t>Foremost Trade Links</t>
  </si>
  <si>
    <t>Kottappuram Travels</t>
  </si>
  <si>
    <t>A to Z Dealers</t>
  </si>
  <si>
    <t>Unique Services</t>
  </si>
  <si>
    <t xml:space="preserve"> Name of the Item</t>
  </si>
  <si>
    <t>CMA Dr. RAJU V P</t>
  </si>
  <si>
    <t>Nirmala College Muvattupuzha</t>
  </si>
  <si>
    <t>drrajukoratty@gmail.com</t>
  </si>
  <si>
    <t>Research &amp; P.G. Department of Commerce</t>
  </si>
  <si>
    <t>Demo Worksheet:</t>
  </si>
  <si>
    <t>Invoiced to  M/s.</t>
  </si>
  <si>
    <t>Total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</si>
</sst>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&quot;₹&quot;\ #,##0.00"/>
    <numFmt numFmtId="166" formatCode="_(&quot;$&quot;* #,##0.00_);_(&quot;$&quot;* \(#,##0.00\);_(&quot;$&quot;* &quot;-&quot;??_);_(@_)"/>
    <numFmt numFmtId="167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6" tint="0.79998168889431442"/>
      <name val="Calibri"/>
      <family val="2"/>
      <scheme val="minor"/>
    </font>
    <font>
      <sz val="12"/>
      <color theme="6" tint="0.79998168889431442"/>
      <name val="Calibri"/>
      <family val="2"/>
    </font>
    <font>
      <b/>
      <sz val="12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theme="4" tint="0.59999389629810485"/>
      </patternFill>
    </fill>
    <fill>
      <patternFill patternType="solid">
        <fgColor theme="7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3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2" borderId="0" applyNumberFormat="0" applyFont="0" applyBorder="0" applyAlignment="0" applyProtection="0"/>
    <xf numFmtId="0" fontId="2" fillId="3" borderId="0" applyNumberFormat="0" applyFont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>
      <alignment wrapText="1"/>
    </xf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4" fontId="4" fillId="5" borderId="1" xfId="3" applyNumberFormat="1" applyFont="1" applyFill="1" applyBorder="1" applyAlignment="1">
      <alignment horizontal="right" vertical="center" wrapText="1"/>
    </xf>
    <xf numFmtId="17" fontId="9" fillId="5" borderId="1" xfId="1" applyNumberFormat="1" applyFont="1" applyFill="1" applyBorder="1" applyAlignment="1">
      <alignment horizontal="center" vertical="center" wrapText="1"/>
    </xf>
    <xf numFmtId="165" fontId="0" fillId="5" borderId="1" xfId="0" applyNumberFormat="1" applyFill="1" applyBorder="1"/>
    <xf numFmtId="0" fontId="6" fillId="5" borderId="1" xfId="0" applyFont="1" applyFill="1" applyBorder="1" applyAlignment="1">
      <alignment horizontal="center"/>
    </xf>
    <xf numFmtId="0" fontId="9" fillId="5" borderId="1" xfId="1" applyNumberFormat="1" applyFont="1" applyFill="1" applyBorder="1" applyAlignment="1">
      <alignment horizontal="left" vertical="center" wrapText="1"/>
    </xf>
    <xf numFmtId="167" fontId="0" fillId="7" borderId="1" xfId="0" applyNumberFormat="1" applyFill="1" applyBorder="1" applyAlignment="1" applyProtection="1">
      <alignment horizontal="left" vertical="center"/>
      <protection locked="0"/>
    </xf>
    <xf numFmtId="4" fontId="4" fillId="7" borderId="1" xfId="3" applyNumberFormat="1" applyFont="1" applyFill="1" applyBorder="1" applyAlignment="1" applyProtection="1">
      <alignment horizontal="right" vertical="center" wrapText="1"/>
      <protection locked="0"/>
    </xf>
    <xf numFmtId="9" fontId="4" fillId="7" borderId="1" xfId="11" applyFont="1" applyFill="1" applyBorder="1" applyAlignment="1" applyProtection="1">
      <alignment horizontal="right" vertical="center" wrapText="1"/>
      <protection locked="0"/>
    </xf>
    <xf numFmtId="0" fontId="0" fillId="5" borderId="1" xfId="0" applyFill="1" applyBorder="1" applyAlignment="1">
      <alignment horizontal="right"/>
    </xf>
    <xf numFmtId="0" fontId="0" fillId="6" borderId="1" xfId="0" applyFill="1" applyBorder="1"/>
    <xf numFmtId="0" fontId="9" fillId="6" borderId="1" xfId="1" applyNumberFormat="1" applyFont="1" applyFill="1" applyBorder="1" applyAlignment="1">
      <alignment horizontal="center" vertical="center" wrapText="1"/>
    </xf>
    <xf numFmtId="0" fontId="4" fillId="6" borderId="1" xfId="1" applyNumberFormat="1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right"/>
    </xf>
    <xf numFmtId="0" fontId="7" fillId="6" borderId="1" xfId="0" applyFont="1" applyFill="1" applyBorder="1"/>
    <xf numFmtId="3" fontId="8" fillId="6" borderId="1" xfId="2" applyNumberFormat="1" applyFont="1" applyFill="1" applyBorder="1" applyAlignment="1">
      <alignment horizontal="center" vertical="center"/>
    </xf>
    <xf numFmtId="165" fontId="7" fillId="6" borderId="1" xfId="0" applyNumberFormat="1" applyFont="1" applyFill="1" applyBorder="1"/>
    <xf numFmtId="0" fontId="0" fillId="6" borderId="1" xfId="0" applyFill="1" applyBorder="1" applyAlignment="1">
      <alignment horizontal="center"/>
    </xf>
    <xf numFmtId="17" fontId="9" fillId="6" borderId="1" xfId="1" applyNumberFormat="1" applyFont="1" applyFill="1" applyBorder="1" applyAlignment="1">
      <alignment horizontal="right" vertical="center" wrapText="1"/>
    </xf>
    <xf numFmtId="165" fontId="0" fillId="6" borderId="1" xfId="0" applyNumberFormat="1" applyFill="1" applyBorder="1"/>
    <xf numFmtId="3" fontId="4" fillId="9" borderId="1" xfId="2" applyNumberFormat="1" applyFont="1" applyFill="1" applyBorder="1" applyAlignment="1">
      <alignment horizontal="center" vertical="center"/>
    </xf>
    <xf numFmtId="165" fontId="11" fillId="9" borderId="1" xfId="2" applyNumberFormat="1" applyFont="1" applyFill="1" applyBorder="1" applyAlignment="1">
      <alignment horizontal="right" vertical="center"/>
    </xf>
    <xf numFmtId="0" fontId="12" fillId="0" borderId="0" xfId="0" applyFont="1"/>
    <xf numFmtId="0" fontId="12" fillId="10" borderId="3" xfId="0" applyFont="1" applyFill="1" applyBorder="1" applyAlignment="1">
      <alignment vertical="center"/>
    </xf>
    <xf numFmtId="0" fontId="12" fillId="10" borderId="2" xfId="0" applyFont="1" applyFill="1" applyBorder="1" applyAlignment="1">
      <alignment vertical="center"/>
    </xf>
    <xf numFmtId="0" fontId="12" fillId="11" borderId="3" xfId="0" applyFont="1" applyFill="1" applyBorder="1" applyAlignment="1">
      <alignment vertical="center"/>
    </xf>
    <xf numFmtId="0" fontId="12" fillId="11" borderId="2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165" fontId="12" fillId="0" borderId="0" xfId="0" applyNumberFormat="1" applyFont="1"/>
    <xf numFmtId="0" fontId="4" fillId="7" borderId="1" xfId="1" applyNumberFormat="1" applyFont="1" applyFill="1" applyBorder="1" applyAlignment="1" applyProtection="1">
      <alignment horizontal="left" vertical="center" wrapText="1"/>
      <protection locked="0"/>
    </xf>
    <xf numFmtId="0" fontId="4" fillId="6" borderId="1" xfId="1" applyNumberFormat="1" applyFont="1" applyFill="1" applyBorder="1" applyAlignment="1" applyProtection="1">
      <alignment horizontal="left" vertical="center" wrapText="1"/>
      <protection locked="0"/>
    </xf>
    <xf numFmtId="0" fontId="4" fillId="8" borderId="5" xfId="1" applyNumberFormat="1" applyFont="1" applyFill="1" applyBorder="1" applyAlignment="1">
      <alignment horizontal="left" vertical="center" wrapText="1"/>
    </xf>
    <xf numFmtId="165" fontId="4" fillId="8" borderId="5" xfId="3" applyNumberFormat="1" applyFont="1" applyFill="1" applyBorder="1" applyAlignment="1">
      <alignment horizontal="center" vertical="center" wrapText="1"/>
    </xf>
    <xf numFmtId="0" fontId="12" fillId="8" borderId="5" xfId="0" applyFont="1" applyFill="1" applyBorder="1"/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0" fontId="13" fillId="6" borderId="0" xfId="0" applyFont="1" applyFill="1" applyBorder="1" applyAlignment="1">
      <alignment horizontal="left"/>
    </xf>
    <xf numFmtId="0" fontId="13" fillId="6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6" fillId="6" borderId="0" xfId="12" applyFont="1" applyFill="1" applyBorder="1" applyAlignment="1">
      <alignment horizontal="left"/>
    </xf>
    <xf numFmtId="0" fontId="17" fillId="6" borderId="0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0" fontId="0" fillId="7" borderId="2" xfId="0" applyFill="1" applyBorder="1" applyAlignment="1" applyProtection="1">
      <alignment horizontal="left"/>
      <protection locked="0"/>
    </xf>
    <xf numFmtId="0" fontId="0" fillId="7" borderId="4" xfId="0" applyFill="1" applyBorder="1" applyAlignment="1" applyProtection="1">
      <alignment horizontal="left"/>
      <protection locked="0"/>
    </xf>
    <xf numFmtId="0" fontId="0" fillId="7" borderId="3" xfId="0" applyFill="1" applyBorder="1" applyAlignment="1" applyProtection="1">
      <alignment horizontal="left"/>
      <protection locked="0"/>
    </xf>
    <xf numFmtId="0" fontId="3" fillId="4" borderId="0" xfId="1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7" borderId="1" xfId="0" applyFill="1" applyBorder="1" applyAlignment="1" applyProtection="1">
      <alignment horizontal="left"/>
      <protection locked="0"/>
    </xf>
    <xf numFmtId="3" fontId="4" fillId="9" borderId="1" xfId="2" applyNumberFormat="1" applyFont="1" applyFill="1" applyBorder="1" applyAlignment="1">
      <alignment horizontal="center" vertical="center"/>
    </xf>
  </cellXfs>
  <cellStyles count="13">
    <cellStyle name="Comma" xfId="3" builtinId="3"/>
    <cellStyle name="Comma 2" xfId="2" xr:uid="{00000000-0005-0000-0000-000001000000}"/>
    <cellStyle name="Comma 2 2" xfId="8" xr:uid="{734DC765-84DB-4698-978B-336B710E3A11}"/>
    <cellStyle name="Currency 2" xfId="9" xr:uid="{19739A6A-2F66-43EC-A411-73D3E6956784}"/>
    <cellStyle name="GreyOrWhite" xfId="4" xr:uid="{00000000-0005-0000-0000-000002000000}"/>
    <cellStyle name="Hyperlink" xfId="12" builtinId="8"/>
    <cellStyle name="Normal" xfId="0" builtinId="0"/>
    <cellStyle name="Normal 2" xfId="1" xr:uid="{00000000-0005-0000-0000-000004000000}"/>
    <cellStyle name="Normal 2 2" xfId="7" xr:uid="{0AF8FBEA-AFFC-4A8A-8151-E1892115FBAA}"/>
    <cellStyle name="Normal 3" xfId="10" xr:uid="{969AC3D1-0F96-40E6-842D-68257213C14B}"/>
    <cellStyle name="Normal 4" xfId="6" xr:uid="{F61A32BA-5778-4FBC-859F-FA7DC80872EA}"/>
    <cellStyle name="Percent" xfId="11" builtinId="5"/>
    <cellStyle name="Yellow" xfId="5" xr:uid="{00000000-0005-0000-0000-000007000000}"/>
  </cellStyles>
  <dxfs count="0"/>
  <tableStyles count="0" defaultTableStyle="TableStyleMedium9" defaultPivotStyle="PivotStyleLight16"/>
  <colors>
    <mruColors>
      <color rgb="FFFF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rrajukoratty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9DB7D-D9B4-4435-A70F-6960349A132D}">
  <dimension ref="A1:T46"/>
  <sheetViews>
    <sheetView tabSelected="1" zoomScale="108" zoomScaleNormal="108" workbookViewId="0">
      <selection activeCell="C2" sqref="C2:E2"/>
    </sheetView>
  </sheetViews>
  <sheetFormatPr defaultRowHeight="14.5" x14ac:dyDescent="0.35"/>
  <cols>
    <col min="1" max="1" width="18.08984375" customWidth="1"/>
    <col min="2" max="2" width="0.1796875" style="2" customWidth="1"/>
    <col min="3" max="3" width="7.08984375" customWidth="1"/>
    <col min="4" max="4" width="0.1796875" style="3" customWidth="1"/>
    <col min="5" max="5" width="9" style="1" customWidth="1"/>
    <col min="6" max="6" width="0.1796875" style="3" customWidth="1"/>
    <col min="7" max="7" width="10.7265625" style="1" customWidth="1"/>
    <col min="8" max="8" width="0.1796875" style="3" customWidth="1"/>
    <col min="9" max="9" width="17.7265625" customWidth="1"/>
  </cols>
  <sheetData>
    <row r="1" spans="1:20" ht="17" customHeight="1" x14ac:dyDescent="0.35">
      <c r="A1" s="52" t="s">
        <v>26</v>
      </c>
      <c r="B1" s="52"/>
      <c r="C1" s="52"/>
      <c r="D1" s="52"/>
      <c r="E1" s="52"/>
      <c r="F1" s="52"/>
      <c r="G1" s="52"/>
      <c r="H1" s="52"/>
      <c r="I1" s="5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35">
      <c r="A2" s="9" t="s">
        <v>12</v>
      </c>
      <c r="B2" s="15"/>
      <c r="C2" s="54"/>
      <c r="D2" s="54"/>
      <c r="E2" s="54"/>
      <c r="F2" s="21"/>
      <c r="G2" s="9" t="s">
        <v>13</v>
      </c>
      <c r="H2" s="22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5" x14ac:dyDescent="0.35">
      <c r="A3" s="48" t="s">
        <v>43</v>
      </c>
      <c r="B3" s="15"/>
      <c r="C3" s="49"/>
      <c r="D3" s="50"/>
      <c r="E3" s="50"/>
      <c r="F3" s="50"/>
      <c r="G3" s="50"/>
      <c r="H3" s="50"/>
      <c r="I3" s="51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4" customHeight="1" x14ac:dyDescent="0.35">
      <c r="A4" s="10" t="s">
        <v>37</v>
      </c>
      <c r="B4" s="16"/>
      <c r="C4" s="7" t="s">
        <v>4</v>
      </c>
      <c r="D4" s="18"/>
      <c r="E4" s="7" t="s">
        <v>6</v>
      </c>
      <c r="F4" s="18"/>
      <c r="G4" s="7" t="s">
        <v>11</v>
      </c>
      <c r="H4" s="23"/>
      <c r="I4" s="7" t="s">
        <v>5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.5" x14ac:dyDescent="0.35">
      <c r="A5" s="34"/>
      <c r="B5" s="35"/>
      <c r="C5" s="12"/>
      <c r="D5" s="19" t="e">
        <f>VLOOKUP(A5,'Price List'!A:C,3,FALSE)</f>
        <v>#N/A</v>
      </c>
      <c r="E5" s="4" t="str">
        <f t="shared" ref="E5:E10" si="0">IF(A5&lt;&gt;"",D5,"")</f>
        <v/>
      </c>
      <c r="F5" s="21" t="e">
        <f>VLOOKUP(A5,'Price List'!A:C,2,FALSE)</f>
        <v>#N/A</v>
      </c>
      <c r="G5" s="8" t="str">
        <f>IF(A5&lt;&gt;"",F5,"")</f>
        <v/>
      </c>
      <c r="H5" s="24"/>
      <c r="I5" s="6" t="str">
        <f t="shared" ref="I5:I13" si="1">IF(C5&gt;0,+C5*F5,"")</f>
        <v/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5.5" x14ac:dyDescent="0.35">
      <c r="A6" s="34"/>
      <c r="B6" s="35"/>
      <c r="C6" s="12"/>
      <c r="D6" s="19" t="e">
        <f>VLOOKUP(A6,'Price List'!A:C,3,FALSE)</f>
        <v>#N/A</v>
      </c>
      <c r="E6" s="4" t="str">
        <f t="shared" si="0"/>
        <v/>
      </c>
      <c r="F6" s="21" t="e">
        <f>VLOOKUP(A6,'Price List'!A:C,2,FALSE)</f>
        <v>#N/A</v>
      </c>
      <c r="G6" s="8" t="str">
        <f t="shared" ref="G6:G13" si="2">IF(A6&lt;&gt;"",F6,"")</f>
        <v/>
      </c>
      <c r="H6" s="24"/>
      <c r="I6" s="6" t="str">
        <f t="shared" si="1"/>
        <v/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.5" x14ac:dyDescent="0.35">
      <c r="A7" s="34"/>
      <c r="B7" s="35"/>
      <c r="C7" s="12"/>
      <c r="D7" s="19" t="e">
        <f>VLOOKUP(A7,'Price List'!A:C,3,FALSE)</f>
        <v>#N/A</v>
      </c>
      <c r="E7" s="4" t="str">
        <f t="shared" si="0"/>
        <v/>
      </c>
      <c r="F7" s="21" t="e">
        <f>VLOOKUP(A7,'Price List'!A:C,2,FALSE)</f>
        <v>#N/A</v>
      </c>
      <c r="G7" s="8" t="str">
        <f t="shared" si="2"/>
        <v/>
      </c>
      <c r="H7" s="24"/>
      <c r="I7" s="6" t="str">
        <f t="shared" si="1"/>
        <v/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5.5" x14ac:dyDescent="0.35">
      <c r="A8" s="34"/>
      <c r="B8" s="35"/>
      <c r="C8" s="12"/>
      <c r="D8" s="19" t="e">
        <f>VLOOKUP(A8,'Price List'!A:C,3,FALSE)</f>
        <v>#N/A</v>
      </c>
      <c r="E8" s="4" t="str">
        <f t="shared" si="0"/>
        <v/>
      </c>
      <c r="F8" s="21" t="e">
        <f>VLOOKUP(A8,'Price List'!A:C,2,FALSE)</f>
        <v>#N/A</v>
      </c>
      <c r="G8" s="8" t="str">
        <f t="shared" si="2"/>
        <v/>
      </c>
      <c r="H8" s="24"/>
      <c r="I8" s="6" t="str">
        <f t="shared" si="1"/>
        <v/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.5" x14ac:dyDescent="0.35">
      <c r="A9" s="34"/>
      <c r="B9" s="35"/>
      <c r="C9" s="12"/>
      <c r="D9" s="19" t="e">
        <f>VLOOKUP(A9,'Price List'!A:C,3,FALSE)</f>
        <v>#N/A</v>
      </c>
      <c r="E9" s="4" t="str">
        <f t="shared" si="0"/>
        <v/>
      </c>
      <c r="F9" s="21" t="e">
        <f>VLOOKUP(A9,'Price List'!A:C,2,FALSE)</f>
        <v>#N/A</v>
      </c>
      <c r="G9" s="8" t="str">
        <f t="shared" si="2"/>
        <v/>
      </c>
      <c r="H9" s="24"/>
      <c r="I9" s="6" t="str">
        <f t="shared" si="1"/>
        <v/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5.5" x14ac:dyDescent="0.35">
      <c r="A10" s="34"/>
      <c r="B10" s="35"/>
      <c r="C10" s="12"/>
      <c r="D10" s="19" t="e">
        <f>VLOOKUP(A10,'Price List'!A:C,3,FALSE)</f>
        <v>#N/A</v>
      </c>
      <c r="E10" s="4" t="str">
        <f t="shared" si="0"/>
        <v/>
      </c>
      <c r="F10" s="21" t="e">
        <f>VLOOKUP(A10,'Price List'!A:C,2,FALSE)</f>
        <v>#N/A</v>
      </c>
      <c r="G10" s="8" t="str">
        <f t="shared" si="2"/>
        <v/>
      </c>
      <c r="H10" s="24"/>
      <c r="I10" s="6" t="str">
        <f t="shared" si="1"/>
        <v/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5.5" x14ac:dyDescent="0.35">
      <c r="A11" s="34"/>
      <c r="B11" s="35"/>
      <c r="C11" s="12"/>
      <c r="D11" s="19" t="e">
        <f>VLOOKUP(A11,'Price List'!A:C,3,FALSE)</f>
        <v>#N/A</v>
      </c>
      <c r="E11" s="4" t="str">
        <f>IF(A11&lt;&gt;"",D11,"")</f>
        <v/>
      </c>
      <c r="F11" s="21" t="e">
        <f>VLOOKUP(A11,'Price List'!A:C,2,FALSE)</f>
        <v>#N/A</v>
      </c>
      <c r="G11" s="8" t="str">
        <f t="shared" si="2"/>
        <v/>
      </c>
      <c r="H11" s="24"/>
      <c r="I11" s="6" t="str">
        <f t="shared" si="1"/>
        <v/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5.5" x14ac:dyDescent="0.35">
      <c r="A12" s="34"/>
      <c r="B12" s="35"/>
      <c r="C12" s="12"/>
      <c r="D12" s="19" t="e">
        <f>VLOOKUP(A12,'Price List'!A:C,3,FALSE)</f>
        <v>#N/A</v>
      </c>
      <c r="E12" s="4" t="str">
        <f t="shared" ref="E12:E13" si="3">IF(A12&lt;&gt;"",D12,"")</f>
        <v/>
      </c>
      <c r="F12" s="21" t="e">
        <f>VLOOKUP(A12,'Price List'!A:C,2,FALSE)</f>
        <v>#N/A</v>
      </c>
      <c r="G12" s="8" t="str">
        <f t="shared" si="2"/>
        <v/>
      </c>
      <c r="H12" s="24"/>
      <c r="I12" s="6" t="str">
        <f t="shared" si="1"/>
        <v/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5.5" x14ac:dyDescent="0.35">
      <c r="A13" s="34"/>
      <c r="B13" s="35"/>
      <c r="C13" s="12"/>
      <c r="D13" s="19" t="e">
        <f>VLOOKUP(A13,'Price List'!A:C,3,FALSE)</f>
        <v>#N/A</v>
      </c>
      <c r="E13" s="4" t="str">
        <f t="shared" si="3"/>
        <v/>
      </c>
      <c r="F13" s="21" t="e">
        <f>VLOOKUP(A13,'Price List'!A:C,2,FALSE)</f>
        <v>#N/A</v>
      </c>
      <c r="G13" s="8" t="str">
        <f t="shared" si="2"/>
        <v/>
      </c>
      <c r="H13" s="24"/>
      <c r="I13" s="6" t="str">
        <f t="shared" si="1"/>
        <v/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5.5" x14ac:dyDescent="0.35">
      <c r="A14" s="34"/>
      <c r="B14" s="35"/>
      <c r="C14" s="12"/>
      <c r="D14" s="19" t="e">
        <f>VLOOKUP(A14,'Price List'!A:C,3,FALSE)</f>
        <v>#N/A</v>
      </c>
      <c r="E14" s="4"/>
      <c r="F14" s="21" t="e">
        <f>VLOOKUP(A14,'Price List'!A:C,2,FALSE)</f>
        <v>#N/A</v>
      </c>
      <c r="G14" s="8"/>
      <c r="H14" s="24"/>
      <c r="I14" s="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5.5" x14ac:dyDescent="0.35">
      <c r="A15" s="14" t="s">
        <v>44</v>
      </c>
      <c r="B15" s="17"/>
      <c r="C15" s="5">
        <f>COUNT(C5:C14)</f>
        <v>0</v>
      </c>
      <c r="D15" s="19"/>
      <c r="E15" s="4"/>
      <c r="F15" s="21"/>
      <c r="G15" s="8"/>
      <c r="H15" s="24"/>
      <c r="I15" s="6">
        <f>SUM(I5:I14)</f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5.5" x14ac:dyDescent="0.35">
      <c r="A16" s="4"/>
      <c r="B16" s="15"/>
      <c r="C16" s="4" t="s">
        <v>24</v>
      </c>
      <c r="D16" s="15"/>
      <c r="E16" s="4"/>
      <c r="F16" s="22"/>
      <c r="G16" s="13"/>
      <c r="H16" s="22"/>
      <c r="I16" s="6">
        <f>+G16*I15</f>
        <v>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8.5" x14ac:dyDescent="0.35">
      <c r="A17" s="4"/>
      <c r="B17" s="15"/>
      <c r="C17" s="4"/>
      <c r="D17" s="20"/>
      <c r="E17" s="55" t="s">
        <v>25</v>
      </c>
      <c r="F17" s="55"/>
      <c r="G17" s="55"/>
      <c r="H17" s="25"/>
      <c r="I17" s="26">
        <f>I15*(1-G16)</f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9.5" customHeight="1" x14ac:dyDescent="0.35">
      <c r="A18" s="53"/>
      <c r="B18" s="53"/>
      <c r="C18" s="53"/>
      <c r="D18" s="53"/>
      <c r="E18" s="53"/>
      <c r="F18" s="53"/>
      <c r="G18" s="53"/>
      <c r="H18" s="53"/>
      <c r="I18" s="5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35">
      <c r="A19" s="39"/>
      <c r="B19" s="39"/>
      <c r="C19" s="39"/>
      <c r="D19" s="40"/>
      <c r="E19" s="40"/>
      <c r="F19" s="40"/>
      <c r="G19" s="40"/>
      <c r="H19" s="40"/>
      <c r="I19" s="39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8.5" x14ac:dyDescent="0.45">
      <c r="A20" s="47" t="s">
        <v>42</v>
      </c>
      <c r="B20" s="39"/>
      <c r="C20" s="39"/>
      <c r="D20" s="40"/>
      <c r="E20" s="41" t="s">
        <v>38</v>
      </c>
      <c r="F20" s="42"/>
      <c r="G20" s="42"/>
      <c r="H20" s="43"/>
      <c r="I20" s="4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5">
      <c r="A21" s="39"/>
      <c r="B21" s="39"/>
      <c r="C21" s="39"/>
      <c r="D21" s="40"/>
      <c r="E21" s="45" t="s">
        <v>41</v>
      </c>
      <c r="F21" s="43"/>
      <c r="G21" s="43"/>
      <c r="H21" s="43"/>
      <c r="I21" s="4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5">
      <c r="A22" s="39"/>
      <c r="B22" s="39"/>
      <c r="C22" s="39"/>
      <c r="D22" s="40"/>
      <c r="E22" s="45" t="s">
        <v>39</v>
      </c>
      <c r="F22" s="43"/>
      <c r="G22" s="43"/>
      <c r="H22" s="43"/>
      <c r="I22" s="4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8.5" x14ac:dyDescent="0.45">
      <c r="A23" s="39"/>
      <c r="B23" s="39"/>
      <c r="C23" s="39"/>
      <c r="D23" s="40"/>
      <c r="E23" s="46" t="s">
        <v>40</v>
      </c>
      <c r="F23" s="40"/>
      <c r="G23" s="40"/>
      <c r="H23" s="40"/>
      <c r="I23" s="3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5">
      <c r="A24" s="39"/>
      <c r="B24" s="39"/>
      <c r="C24" s="39"/>
      <c r="D24" s="40"/>
      <c r="E24" s="40"/>
      <c r="F24" s="40"/>
      <c r="G24" s="40"/>
      <c r="H24" s="40"/>
      <c r="I24" s="3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35">
      <c r="A25" s="2"/>
      <c r="C25" s="2"/>
      <c r="E25" s="3"/>
      <c r="G25" s="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5">
      <c r="A26" s="2"/>
      <c r="C26" s="2"/>
      <c r="E26" s="3"/>
      <c r="G26" s="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35">
      <c r="A27" s="2"/>
      <c r="C27" s="2"/>
      <c r="E27" s="3"/>
      <c r="G27" s="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5">
      <c r="A28" s="2"/>
      <c r="C28" s="2"/>
      <c r="E28" s="3"/>
      <c r="G28" s="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35">
      <c r="A29" s="2"/>
      <c r="C29" s="2"/>
      <c r="E29" s="3"/>
      <c r="G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5">
      <c r="A30" s="2"/>
      <c r="C30" s="2"/>
      <c r="E30" s="3"/>
      <c r="G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5">
      <c r="A31" s="2"/>
      <c r="C31" s="2"/>
      <c r="E31" s="3"/>
      <c r="G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35">
      <c r="A32" s="2"/>
      <c r="C32" s="2"/>
      <c r="E32" s="3"/>
      <c r="G32" s="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35">
      <c r="A33" s="2"/>
      <c r="C33" s="2"/>
      <c r="E33" s="3"/>
      <c r="G33" s="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35">
      <c r="A34" s="2"/>
      <c r="C34" s="2"/>
      <c r="E34" s="3"/>
      <c r="G34" s="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35">
      <c r="A35" s="2"/>
      <c r="C35" s="2"/>
      <c r="E35" s="3"/>
      <c r="G35" s="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35">
      <c r="A36" s="2"/>
      <c r="C36" s="2"/>
      <c r="E36" s="3"/>
      <c r="G36" s="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35">
      <c r="A37" s="2"/>
      <c r="C37" s="2"/>
      <c r="E37" s="3"/>
      <c r="G37" s="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35">
      <c r="A38" s="2"/>
      <c r="C38" s="2"/>
      <c r="E38" s="3"/>
      <c r="G38" s="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35">
      <c r="A39" s="2"/>
      <c r="C39" s="2"/>
      <c r="E39" s="3"/>
      <c r="G39" s="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35">
      <c r="A40" s="2"/>
      <c r="C40" s="2"/>
      <c r="E40" s="3"/>
      <c r="G40" s="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35">
      <c r="A41" s="2"/>
      <c r="C41" s="2"/>
      <c r="E41" s="3"/>
      <c r="G41" s="3"/>
      <c r="I41" s="2"/>
    </row>
    <row r="42" spans="1:20" x14ac:dyDescent="0.35">
      <c r="A42" s="2"/>
      <c r="C42" s="2"/>
      <c r="E42" s="3"/>
      <c r="G42" s="3"/>
      <c r="I42" s="2"/>
    </row>
    <row r="43" spans="1:20" x14ac:dyDescent="0.35">
      <c r="A43" s="2"/>
      <c r="C43" s="2"/>
      <c r="E43" s="3"/>
      <c r="G43" s="3"/>
      <c r="I43" s="2"/>
    </row>
    <row r="44" spans="1:20" x14ac:dyDescent="0.35">
      <c r="A44" s="2"/>
      <c r="C44" s="2"/>
      <c r="E44" s="3"/>
      <c r="G44" s="3"/>
      <c r="I44" s="2"/>
    </row>
    <row r="45" spans="1:20" x14ac:dyDescent="0.35">
      <c r="A45" s="2"/>
      <c r="C45" s="2"/>
      <c r="E45" s="3"/>
      <c r="G45" s="3"/>
      <c r="I45" s="2"/>
    </row>
    <row r="46" spans="1:20" x14ac:dyDescent="0.35">
      <c r="A46" s="2"/>
      <c r="C46" s="2"/>
      <c r="E46" s="3"/>
      <c r="G46" s="3"/>
      <c r="I46" s="2"/>
    </row>
  </sheetData>
  <sheetProtection algorithmName="SHA-512" hashValue="mv/bL0nsB2JH1d6VeiY3NCxODQS2O2GFvzKq2zoMJ6leCg0ki/WkvIoZmmU+yX3HLthRQvwbBuKtuq4zEdiBXA==" saltValue="bpAGB45Nzvm0qYxN24W1OQ==" spinCount="100000" sheet="1" selectLockedCells="1"/>
  <mergeCells count="5">
    <mergeCell ref="C3:I3"/>
    <mergeCell ref="A1:I1"/>
    <mergeCell ref="A18:I18"/>
    <mergeCell ref="C2:E2"/>
    <mergeCell ref="E17:G17"/>
  </mergeCells>
  <dataValidations xWindow="743" yWindow="374" count="4">
    <dataValidation type="date" allowBlank="1" showInputMessage="1" showErrorMessage="1" error="Enter a date in the year 2020" promptTitle="Date Format" prompt="DD/MM/YY" sqref="I2" xr:uid="{C48B3795-B0C4-4318-84BB-149677B7E1F5}">
      <formula1>43831</formula1>
      <formula2>44196</formula2>
    </dataValidation>
    <dataValidation type="decimal" allowBlank="1" showInputMessage="1" showErrorMessage="1" error="Less than 100% only" sqref="G16" xr:uid="{A71ED3A1-7F29-4DBB-A822-03FBD0B430E7}">
      <formula1>0</formula1>
      <formula2>1</formula2>
    </dataValidation>
    <dataValidation type="whole" operator="greaterThan" allowBlank="1" showInputMessage="1" showErrorMessage="1" error="Whole number only" sqref="C5:C14" xr:uid="{353FF0CD-4794-4244-9A32-8308A542DB0E}">
      <formula1>1</formula1>
    </dataValidation>
    <dataValidation type="list" allowBlank="1" showInputMessage="1" showErrorMessage="1" sqref="B5:B15" xr:uid="{F5A29570-4248-4FC9-9658-AA121F206AF3}">
      <formula1>#REF!</formula1>
    </dataValidation>
  </dataValidations>
  <hyperlinks>
    <hyperlink ref="E23" r:id="rId1" xr:uid="{012889FA-7EE7-4679-ABCA-43C09E10F1CC}"/>
  </hyperlinks>
  <pageMargins left="0.7" right="0.7" top="0.75" bottom="0.75" header="0.3" footer="0.3"/>
  <pageSetup paperSize="9" orientation="portrait" verticalDpi="0" r:id="rId2"/>
  <extLst>
    <ext xmlns:x14="http://schemas.microsoft.com/office/spreadsheetml/2009/9/main" uri="{CCE6A557-97BC-4b89-ADB6-D9C93CAAB3DF}">
      <x14:dataValidations xmlns:xm="http://schemas.microsoft.com/office/excel/2006/main" xWindow="743" yWindow="374" count="2">
        <x14:dataValidation type="list" allowBlank="1" showInputMessage="1" showErrorMessage="1" promptTitle="Select from drop down menu only" prompt="If the customer is not appeared in this list, please add that name in the worksheet named as &quot;Customers&quot;" xr:uid="{79490DA5-E471-4AFF-AEF1-AEAC78D725EC}">
          <x14:formula1>
            <xm:f>Customers!$B:$B</xm:f>
          </x14:formula1>
          <xm:sqref>C3:I3</xm:sqref>
        </x14:dataValidation>
        <x14:dataValidation type="list" allowBlank="1" showInputMessage="1" showErrorMessage="1" promptTitle="Select from dropdown menu only" prompt="If the Product is not appeared in this list, please add the details of that product in the worksheet named as &quot;Price List&quot;" xr:uid="{CE9F6DF6-721B-4F26-87CF-39408A4B18D5}">
          <x14:formula1>
            <xm:f>'Price List'!$A:$A</xm:f>
          </x14:formula1>
          <xm:sqref>A5:A14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506F4-C7B5-4A0B-A403-088C0B504394}">
  <dimension ref="A1:B10"/>
  <sheetViews>
    <sheetView workbookViewId="0">
      <selection activeCell="F8" sqref="F8"/>
    </sheetView>
  </sheetViews>
  <sheetFormatPr defaultRowHeight="15.5" x14ac:dyDescent="0.35"/>
  <cols>
    <col min="1" max="1" width="6.54296875" style="32" customWidth="1"/>
    <col min="2" max="2" width="26.6328125" style="32" customWidth="1"/>
  </cols>
  <sheetData>
    <row r="1" spans="1:2" x14ac:dyDescent="0.35">
      <c r="A1" s="28">
        <v>1</v>
      </c>
      <c r="B1" s="29" t="s">
        <v>32</v>
      </c>
    </row>
    <row r="2" spans="1:2" x14ac:dyDescent="0.35">
      <c r="A2" s="30">
        <v>2</v>
      </c>
      <c r="B2" s="29" t="s">
        <v>35</v>
      </c>
    </row>
    <row r="3" spans="1:2" x14ac:dyDescent="0.35">
      <c r="A3" s="28">
        <v>3</v>
      </c>
      <c r="B3" s="31" t="s">
        <v>31</v>
      </c>
    </row>
    <row r="4" spans="1:2" x14ac:dyDescent="0.35">
      <c r="A4" s="30">
        <v>4</v>
      </c>
      <c r="B4" s="29" t="s">
        <v>33</v>
      </c>
    </row>
    <row r="5" spans="1:2" x14ac:dyDescent="0.35">
      <c r="A5" s="28">
        <v>5</v>
      </c>
      <c r="B5" s="29" t="s">
        <v>29</v>
      </c>
    </row>
    <row r="6" spans="1:2" x14ac:dyDescent="0.35">
      <c r="A6" s="30">
        <v>6</v>
      </c>
      <c r="B6" s="31" t="s">
        <v>34</v>
      </c>
    </row>
    <row r="7" spans="1:2" x14ac:dyDescent="0.35">
      <c r="A7" s="30">
        <v>7</v>
      </c>
      <c r="B7" s="29" t="s">
        <v>28</v>
      </c>
    </row>
    <row r="8" spans="1:2" x14ac:dyDescent="0.35">
      <c r="A8" s="30">
        <v>8</v>
      </c>
      <c r="B8" s="29" t="s">
        <v>30</v>
      </c>
    </row>
    <row r="9" spans="1:2" x14ac:dyDescent="0.35">
      <c r="A9" s="30">
        <v>9</v>
      </c>
      <c r="B9" s="29" t="s">
        <v>27</v>
      </c>
    </row>
    <row r="10" spans="1:2" x14ac:dyDescent="0.35">
      <c r="A10" s="30">
        <v>10</v>
      </c>
      <c r="B10" s="29" t="s">
        <v>36</v>
      </c>
    </row>
  </sheetData>
  <sortState ref="B2:B10">
    <sortCondition ref="B2:B1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D1E3B-D5AB-464D-B337-E86B4CD0838B}">
  <dimension ref="A1:C11"/>
  <sheetViews>
    <sheetView workbookViewId="0">
      <selection activeCell="C1" sqref="C1"/>
    </sheetView>
  </sheetViews>
  <sheetFormatPr defaultRowHeight="15.5" x14ac:dyDescent="0.35"/>
  <cols>
    <col min="1" max="1" width="12.54296875" style="27" customWidth="1"/>
    <col min="2" max="2" width="10.54296875" style="33" customWidth="1"/>
    <col min="3" max="3" width="12.54296875" style="27" customWidth="1"/>
  </cols>
  <sheetData>
    <row r="1" spans="1:3" ht="15" customHeight="1" thickBot="1" x14ac:dyDescent="0.4">
      <c r="A1" s="36" t="s">
        <v>0</v>
      </c>
      <c r="B1" s="37">
        <v>30</v>
      </c>
      <c r="C1" s="38" t="s">
        <v>7</v>
      </c>
    </row>
    <row r="2" spans="1:3" ht="15" customHeight="1" thickBot="1" x14ac:dyDescent="0.4">
      <c r="A2" s="36" t="s">
        <v>17</v>
      </c>
      <c r="B2" s="37">
        <v>300</v>
      </c>
      <c r="C2" s="38" t="s">
        <v>8</v>
      </c>
    </row>
    <row r="3" spans="1:3" ht="15" customHeight="1" thickBot="1" x14ac:dyDescent="0.4">
      <c r="A3" s="36" t="s">
        <v>22</v>
      </c>
      <c r="B3" s="37">
        <v>20</v>
      </c>
      <c r="C3" s="38" t="s">
        <v>19</v>
      </c>
    </row>
    <row r="4" spans="1:3" ht="15" customHeight="1" thickBot="1" x14ac:dyDescent="0.4">
      <c r="A4" s="36" t="s">
        <v>16</v>
      </c>
      <c r="B4" s="37">
        <v>100</v>
      </c>
      <c r="C4" s="38" t="s">
        <v>10</v>
      </c>
    </row>
    <row r="5" spans="1:3" ht="15" customHeight="1" thickBot="1" x14ac:dyDescent="0.4">
      <c r="A5" s="36" t="s">
        <v>15</v>
      </c>
      <c r="B5" s="37">
        <v>40</v>
      </c>
      <c r="C5" s="38" t="s">
        <v>18</v>
      </c>
    </row>
    <row r="6" spans="1:3" ht="15" customHeight="1" thickBot="1" x14ac:dyDescent="0.4">
      <c r="A6" s="36" t="s">
        <v>3</v>
      </c>
      <c r="B6" s="37">
        <v>100</v>
      </c>
      <c r="C6" s="38" t="s">
        <v>10</v>
      </c>
    </row>
    <row r="7" spans="1:3" ht="15" customHeight="1" thickBot="1" x14ac:dyDescent="0.4">
      <c r="A7" s="36" t="s">
        <v>20</v>
      </c>
      <c r="B7" s="37">
        <v>50</v>
      </c>
      <c r="C7" s="38" t="s">
        <v>21</v>
      </c>
    </row>
    <row r="8" spans="1:3" ht="15" customHeight="1" thickBot="1" x14ac:dyDescent="0.4">
      <c r="A8" s="36" t="s">
        <v>2</v>
      </c>
      <c r="B8" s="37">
        <v>200</v>
      </c>
      <c r="C8" s="38" t="s">
        <v>10</v>
      </c>
    </row>
    <row r="9" spans="1:3" ht="15" customHeight="1" thickBot="1" x14ac:dyDescent="0.4">
      <c r="A9" s="36" t="s">
        <v>14</v>
      </c>
      <c r="B9" s="37">
        <v>30</v>
      </c>
      <c r="C9" s="38" t="s">
        <v>9</v>
      </c>
    </row>
    <row r="10" spans="1:3" ht="15" customHeight="1" thickBot="1" x14ac:dyDescent="0.4">
      <c r="A10" s="36" t="s">
        <v>1</v>
      </c>
      <c r="B10" s="37">
        <v>50</v>
      </c>
      <c r="C10" s="38" t="s">
        <v>19</v>
      </c>
    </row>
    <row r="11" spans="1:3" ht="15" customHeight="1" thickBot="1" x14ac:dyDescent="0.4">
      <c r="A11" s="36" t="s">
        <v>23</v>
      </c>
      <c r="B11" s="37">
        <v>10</v>
      </c>
      <c r="C11" s="38" t="s">
        <v>19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Invoicing</vt:lpstr>
      <vt:lpstr>Customers</vt:lpstr>
      <vt:lpstr>Price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Manju</dc:creator>
  <cp:lastModifiedBy>RAJU</cp:lastModifiedBy>
  <cp:lastPrinted>2019-12-28T13:23:09Z</cp:lastPrinted>
  <dcterms:created xsi:type="dcterms:W3CDTF">2019-07-19T01:40:01Z</dcterms:created>
  <dcterms:modified xsi:type="dcterms:W3CDTF">2019-12-28T13:33:52Z</dcterms:modified>
</cp:coreProperties>
</file>